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615" yWindow="-225" windowWidth="13395" windowHeight="11820" tabRatio="823"/>
  </bookViews>
  <sheets>
    <sheet name="Kubatury" sheetId="1" r:id="rId1"/>
    <sheet name="PS1059" sheetId="25" r:id="rId2"/>
    <sheet name="PS1061" sheetId="24" r:id="rId3"/>
    <sheet name="PS1067" sheetId="18" r:id="rId4"/>
    <sheet name="PS1068" sheetId="19" r:id="rId5"/>
    <sheet name="PS1069" sheetId="20" r:id="rId6"/>
    <sheet name="PS1070" sheetId="21" r:id="rId7"/>
    <sheet name="PS1071" sheetId="22" r:id="rId8"/>
    <sheet name="PS1072" sheetId="23" r:id="rId9"/>
  </sheets>
  <calcPr calcId="145621"/>
</workbook>
</file>

<file path=xl/calcChain.xml><?xml version="1.0" encoding="utf-8"?>
<calcChain xmlns="http://schemas.openxmlformats.org/spreadsheetml/2006/main">
  <c r="D9" i="1" l="1"/>
  <c r="D8" i="1" s="1"/>
  <c r="E8" i="1" l="1"/>
  <c r="G8" i="1"/>
  <c r="H8" i="1"/>
  <c r="I8" i="1"/>
  <c r="J8" i="1"/>
  <c r="K8" i="1"/>
</calcChain>
</file>

<file path=xl/sharedStrings.xml><?xml version="1.0" encoding="utf-8"?>
<sst xmlns="http://schemas.openxmlformats.org/spreadsheetml/2006/main" count="421" uniqueCount="90">
  <si>
    <t>1059a</t>
  </si>
  <si>
    <t>1063a</t>
  </si>
  <si>
    <t xml:space="preserve">Chodba </t>
  </si>
  <si>
    <t>Přívod</t>
  </si>
  <si>
    <t>Odvod</t>
  </si>
  <si>
    <t>M.č.</t>
  </si>
  <si>
    <r>
      <t>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/h</t>
    </r>
  </si>
  <si>
    <t>Počet kusů</t>
  </si>
  <si>
    <t>-</t>
  </si>
  <si>
    <t>Hmotnost</t>
  </si>
  <si>
    <t>[-]</t>
  </si>
  <si>
    <t>[kg]</t>
  </si>
  <si>
    <r>
      <t>[m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/h na kg]</t>
    </r>
  </si>
  <si>
    <t>Kubatura</t>
  </si>
  <si>
    <t>1060a</t>
  </si>
  <si>
    <r>
      <t>[m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/h]</t>
    </r>
  </si>
  <si>
    <t>Provozní stav</t>
  </si>
  <si>
    <t>Popis</t>
  </si>
  <si>
    <t>Průtok na RP</t>
  </si>
  <si>
    <t>Regulátor průtoku - pozice</t>
  </si>
  <si>
    <t>Běžný provoz</t>
  </si>
  <si>
    <t>Naskladnění</t>
  </si>
  <si>
    <t>0 (Z)</t>
  </si>
  <si>
    <t>Z - uzavřen</t>
  </si>
  <si>
    <t>Pozn:</t>
  </si>
  <si>
    <t>2) monitoring teploty a relativní vlhkosti</t>
  </si>
  <si>
    <t>Regulace VZT jednotky:</t>
  </si>
  <si>
    <r>
      <t>3) monitoring (zda jsou překročeny či ne) hodnoty CO</t>
    </r>
    <r>
      <rPr>
        <b/>
        <vertAlign val="sub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 xml:space="preserve"> a NH</t>
    </r>
    <r>
      <rPr>
        <b/>
        <vertAlign val="subscript"/>
        <sz val="10"/>
        <rFont val="Calibri"/>
        <family val="2"/>
        <charset val="238"/>
      </rPr>
      <t>3</t>
    </r>
    <r>
      <rPr>
        <b/>
        <sz val="10"/>
        <rFont val="Calibri"/>
        <family val="2"/>
        <charset val="238"/>
      </rPr>
      <t xml:space="preserve"> - např. červené a zelené světlo</t>
    </r>
  </si>
  <si>
    <t>1200-5000</t>
  </si>
  <si>
    <t>Bez udržování podtlaku</t>
  </si>
  <si>
    <t>Udržování podtlaku.</t>
  </si>
  <si>
    <t>Prioritní řízení:</t>
  </si>
  <si>
    <r>
      <t>P1067 - priorita !!! Zbylé zařízení se dopočítá do kubatury na odvodu do 12 690 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/h.</t>
    </r>
  </si>
  <si>
    <t>Místnost je nevyužita</t>
  </si>
  <si>
    <t xml:space="preserve">Regulační klapka - pozice </t>
  </si>
  <si>
    <t>* zadání hodnoty průtoku uživatelem v % na ovladači (lokálně pro místnost)</t>
  </si>
  <si>
    <t>Není-li, při ponížení kubatury na přívodu na 30%, kdy současně bude nastaven na 100% dosažen dostatečný podtlak, bude požadavek ignorován a pouze dodána obsluze informativní hláška do MaR rozhraní uživatele. Provoz bude nastaven automaticky - přívod 30% odvod 100% navržené kubatury = Provozní stav PS 66 .</t>
  </si>
  <si>
    <t>PS 00</t>
  </si>
  <si>
    <t>PS 01</t>
  </si>
  <si>
    <t>PS 02</t>
  </si>
  <si>
    <t>PS 66</t>
  </si>
  <si>
    <t>Havarijní stav</t>
  </si>
  <si>
    <t>6 400*</t>
  </si>
  <si>
    <t>0 - 5 120**</t>
  </si>
  <si>
    <t>Při provozu ohřívače nesmí poklesnout množství přiváděného pod minimum (nastavená hodnota dle konkréního ohřevu).</t>
  </si>
  <si>
    <t>Po vypnutí ohřívače musí být zajištěno dochlazení (prodleva vypnutí ventilace tak, aby nedošlo k poškození ohřívače).</t>
  </si>
  <si>
    <t xml:space="preserve">1) monitoring podtlaku </t>
  </si>
  <si>
    <t>Popis konkrétní místnoti - popis lokálního ovládání:</t>
  </si>
  <si>
    <t>Při poklesu kubatury pod minimum se automaticky vypne ohřívač (lokální Ele), kdy užival bude informován pouze o vypnutí dohřevu.</t>
  </si>
  <si>
    <t>5) spínač pro nastavení stavu PS02</t>
  </si>
  <si>
    <t>6) možnost nastavení dohřenu (po stupních o 6°C)</t>
  </si>
  <si>
    <t xml:space="preserve">7) možnost vypnutí a uzavření VZT </t>
  </si>
  <si>
    <t>4) monitoring zanesení lokálního filtru (výměna - požadavek na lokálním panelu + cent. MaR) - při dosažení 250% tlaku čistého filtru</t>
  </si>
  <si>
    <t>0 - 240**</t>
  </si>
  <si>
    <t>300*</t>
  </si>
  <si>
    <t>0 - 930**</t>
  </si>
  <si>
    <t>1160*</t>
  </si>
  <si>
    <t>0 - 3360**</t>
  </si>
  <si>
    <t>4 200*</t>
  </si>
  <si>
    <t>8) možnost nastavení chlazení</t>
  </si>
  <si>
    <t>Blokace topení (Ele ohřev vs. lokální chlazení).</t>
  </si>
  <si>
    <t>0 - 200**</t>
  </si>
  <si>
    <t>250*</t>
  </si>
  <si>
    <t>Není-li, při ponížení kubatury na přívodu nacca.  30%, kdy současně bude nastaven na 100% dosažen dostatečný podtlak, bude požadavek ignorován a pouze dodána obsluze informativní hláška do MaR rozhraní uživatele. Provoz bude nastaven automaticky - přívod 30% odvod 100% navržené kubatury = Provozní stav PS 66 .</t>
  </si>
  <si>
    <t>0 - 400**</t>
  </si>
  <si>
    <t>500*</t>
  </si>
  <si>
    <t>9) možnost nastavení lokální úpravy relativní vlhkosti (směrem nahoru)</t>
  </si>
  <si>
    <t>0 - 3 840**</t>
  </si>
  <si>
    <t>4 800*</t>
  </si>
  <si>
    <t>Přívod - na konstantní přetlak - kontrolní čidla v potrubí (diferenční řízení na konstantní přetlak). Hodnota tlaku bude upřesněna během zprovozňování soustavy (odhad rozsahu tlaku v potrubí 100-500Pa - během projektu odhad dopřesníme).</t>
  </si>
  <si>
    <t>Monitoring průtoku na regulátorech průtoku !</t>
  </si>
  <si>
    <t>Řízení regulátoru průtoku na přívodu s p.č. 1.125:</t>
  </si>
  <si>
    <t>Kdy zároveň platí:</t>
  </si>
  <si>
    <t>Odvod - na konstantní průtok ! Tlakové čidla na dýze ventilátoru, vohodnocování diference tlaků a přepočet dle diagramu na skutečný průtok! Řízení bude dáno monitoringem nastacení regulátorů průtoků na odvodu a přičtením hodnot z RP s konstantním průtokem!</t>
  </si>
  <si>
    <r>
      <t>V př. RP 1.101 + V př. RP 1.103 + V př. RP 1.105 + V př. RP 1.107 + V př. RP 1.109 + V př. RP 1.111 + V př. RP 1.113 + V př. RP 1.115 + 850  ≤</t>
    </r>
    <r>
      <rPr>
        <b/>
        <sz val="14.5"/>
        <color theme="1"/>
        <rFont val="Calibri"/>
        <family val="2"/>
        <charset val="238"/>
      </rPr>
      <t xml:space="preserve"> 11 260 m</t>
    </r>
    <r>
      <rPr>
        <b/>
        <vertAlign val="superscript"/>
        <sz val="14.5"/>
        <color theme="1"/>
        <rFont val="Calibri"/>
        <family val="2"/>
        <charset val="238"/>
      </rPr>
      <t>3</t>
    </r>
    <r>
      <rPr>
        <b/>
        <sz val="14.5"/>
        <color theme="1"/>
        <rFont val="Calibri"/>
        <family val="2"/>
        <charset val="238"/>
      </rPr>
      <t>/h</t>
    </r>
  </si>
  <si>
    <r>
      <rPr>
        <b/>
        <sz val="10"/>
        <color theme="1"/>
        <rFont val="Calibri"/>
        <family val="2"/>
        <charset val="238"/>
      </rPr>
      <t xml:space="preserve">V od. </t>
    </r>
    <r>
      <rPr>
        <sz val="10"/>
        <color theme="1"/>
        <rFont val="Calibri"/>
        <family val="2"/>
        <charset val="238"/>
      </rPr>
      <t>= Suma (V</t>
    </r>
    <r>
      <rPr>
        <vertAlign val="subscript"/>
        <sz val="10"/>
        <color theme="1"/>
        <rFont val="Calibri"/>
        <family val="2"/>
        <charset val="238"/>
      </rPr>
      <t>od. 1059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1061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 xml:space="preserve">od. 1067 </t>
    </r>
    <r>
      <rPr>
        <sz val="10"/>
        <color theme="1"/>
        <rFont val="Calibri"/>
        <family val="2"/>
        <charset val="238"/>
      </rPr>
      <t>+ V</t>
    </r>
    <r>
      <rPr>
        <vertAlign val="subscript"/>
        <sz val="10"/>
        <color theme="1"/>
        <rFont val="Calibri"/>
        <family val="2"/>
        <charset val="238"/>
      </rPr>
      <t>od. 1068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1069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 xml:space="preserve">od. 1070 </t>
    </r>
    <r>
      <rPr>
        <sz val="10"/>
        <color theme="1"/>
        <rFont val="Calibri"/>
        <family val="2"/>
        <charset val="238"/>
      </rPr>
      <t>+ V</t>
    </r>
    <r>
      <rPr>
        <vertAlign val="subscript"/>
        <sz val="10"/>
        <color theme="1"/>
        <rFont val="Calibri"/>
        <family val="2"/>
        <charset val="238"/>
      </rPr>
      <t>od. 1071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1072</t>
    </r>
    <r>
      <rPr>
        <sz val="10"/>
        <color theme="1"/>
        <rFont val="Calibri"/>
        <family val="2"/>
        <charset val="238"/>
      </rPr>
      <t>)</t>
    </r>
    <r>
      <rPr>
        <b/>
        <sz val="10"/>
        <color theme="1"/>
        <rFont val="Calibri"/>
        <family val="2"/>
        <charset val="238"/>
      </rPr>
      <t xml:space="preserve"> + 1150 ≤ 12 670 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/h</t>
    </r>
  </si>
  <si>
    <t>Je-li dosaženo max. průtoku na přívodu či odvodu, bude blokováno zpouštění větrání ve zbylých prostorech s chláškou uživateli na ponelu u dveří).</t>
  </si>
  <si>
    <r>
      <t>m</t>
    </r>
    <r>
      <rPr>
        <b/>
        <vertAlign val="superscript"/>
        <sz val="16"/>
        <rFont val="Calibri"/>
        <family val="2"/>
        <charset val="238"/>
      </rPr>
      <t>3</t>
    </r>
    <r>
      <rPr>
        <b/>
        <sz val="16"/>
        <rFont val="Calibri"/>
        <family val="2"/>
        <charset val="238"/>
      </rPr>
      <t>/h</t>
    </r>
  </si>
  <si>
    <t>Bez požadavků na čidla monitorující polohu oken =&gt; manuálně řešeno obsluhou (provozní řád).</t>
  </si>
  <si>
    <t>Suma př.</t>
  </si>
  <si>
    <t>Suma od.</t>
  </si>
  <si>
    <t>** regulace průtoku na RP (dlerozdílu tlaků mezi prostorem a chodbou) tak, aby byl dosažen min. podtlak 5Pa a max. 20Pa (navyšování podtlaku dosaženo ponížením přívodní kubatury)</t>
  </si>
  <si>
    <t>Řízení odvodního ventilátoru VZT jednotky:</t>
  </si>
  <si>
    <t>UT - stávající radiátory, ručně ovl. =&gt; s požadavkem na NE-nomitoring !</t>
  </si>
  <si>
    <t>Je-li již větráno např. šest prostorů na 30% a bude u jednoho nově požadavek na navýšení kubatury, které však je již v rozporu s výše uvedenými podmínkami  (max. kubatiuře), nebude navýšení provedeno a obsluha bude opět informována na panelu u dveří o dosažení max. průtoku.</t>
  </si>
  <si>
    <r>
      <rPr>
        <b/>
        <sz val="10"/>
        <color theme="1"/>
        <rFont val="Calibri"/>
        <family val="2"/>
        <charset val="238"/>
      </rPr>
      <t xml:space="preserve">V př. RP 1.125 </t>
    </r>
    <r>
      <rPr>
        <sz val="10"/>
        <color theme="1"/>
        <rFont val="Calibri"/>
        <family val="2"/>
        <charset val="238"/>
      </rPr>
      <t>= Suma (V</t>
    </r>
    <r>
      <rPr>
        <vertAlign val="subscript"/>
        <sz val="10"/>
        <color theme="1"/>
        <rFont val="Calibri"/>
        <family val="2"/>
        <charset val="238"/>
      </rPr>
      <t>od. 1059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1059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1061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1061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1067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1067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1068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1068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1069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1069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1070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1070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1071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1071</t>
    </r>
    <r>
      <rPr>
        <sz val="10"/>
        <color theme="1"/>
        <rFont val="Calibri"/>
        <family val="2"/>
        <charset val="238"/>
      </rPr>
      <t xml:space="preserve"> + V</t>
    </r>
    <r>
      <rPr>
        <vertAlign val="subscript"/>
        <sz val="10"/>
        <color theme="1"/>
        <rFont val="Calibri"/>
        <family val="2"/>
        <charset val="238"/>
      </rPr>
      <t>od. 1072</t>
    </r>
    <r>
      <rPr>
        <sz val="10"/>
        <color theme="1"/>
        <rFont val="Calibri"/>
        <family val="2"/>
        <charset val="238"/>
      </rPr>
      <t xml:space="preserve"> - V</t>
    </r>
    <r>
      <rPr>
        <vertAlign val="subscript"/>
        <sz val="10"/>
        <color theme="1"/>
        <rFont val="Calibri"/>
        <family val="2"/>
        <charset val="238"/>
      </rPr>
      <t>př. 1072</t>
    </r>
    <r>
      <rPr>
        <sz val="10"/>
        <color theme="1"/>
        <rFont val="Calibri"/>
        <family val="2"/>
        <charset val="238"/>
      </rPr>
      <t>)</t>
    </r>
    <r>
      <rPr>
        <b/>
        <sz val="10"/>
        <color theme="1"/>
        <rFont val="Calibri"/>
        <family val="2"/>
        <charset val="238"/>
      </rPr>
      <t xml:space="preserve"> - 200</t>
    </r>
  </si>
  <si>
    <t>Monitoring zanesení filtrů VZT jednotky (stávající jednotky) !</t>
  </si>
  <si>
    <t>Monitoring zanesení dodatečného filtru á místnost !</t>
  </si>
  <si>
    <t xml:space="preserve">Možnosti uživatele: </t>
  </si>
  <si>
    <t>Kubatury: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</si>
</sst>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vertAlign val="superscript"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vertAlign val="subscript"/>
      <sz val="10"/>
      <name val="Calibri"/>
      <family val="2"/>
      <charset val="238"/>
    </font>
    <font>
      <vertAlign val="subscript"/>
      <sz val="10"/>
      <color theme="1"/>
      <name val="Calibri"/>
      <family val="2"/>
      <charset val="238"/>
    </font>
    <font>
      <b/>
      <sz val="14.5"/>
      <color theme="1"/>
      <name val="Calibri"/>
      <family val="2"/>
      <charset val="238"/>
    </font>
    <font>
      <b/>
      <vertAlign val="superscript"/>
      <sz val="14.5"/>
      <color theme="1"/>
      <name val="Calibri"/>
      <family val="2"/>
      <charset val="238"/>
    </font>
    <font>
      <b/>
      <sz val="16"/>
      <name val="Calibri"/>
      <family val="2"/>
      <charset val="238"/>
    </font>
    <font>
      <b/>
      <vertAlign val="superscript"/>
      <sz val="16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2" borderId="2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7" xfId="0" applyFont="1" applyFill="1" applyBorder="1" applyAlignment="1">
      <alignment horizontal="center" vertical="top" wrapText="1"/>
    </xf>
    <xf numFmtId="0" fontId="1" fillId="2" borderId="33" xfId="0" applyFont="1" applyFill="1" applyBorder="1" applyAlignment="1">
      <alignment horizontal="center" vertical="top" wrapText="1"/>
    </xf>
    <xf numFmtId="0" fontId="1" fillId="2" borderId="24" xfId="0" applyFont="1" applyFill="1" applyBorder="1" applyAlignment="1">
      <alignment horizontal="left" vertical="top" wrapText="1"/>
    </xf>
    <xf numFmtId="0" fontId="1" fillId="2" borderId="34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0" fillId="0" borderId="20" xfId="0" applyFont="1" applyBorder="1" applyAlignment="1">
      <alignment horizontal="center" vertical="top"/>
    </xf>
    <xf numFmtId="0" fontId="0" fillId="0" borderId="21" xfId="0" applyFont="1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13" xfId="0" applyFont="1" applyBorder="1" applyAlignment="1">
      <alignment horizontal="center" vertical="top"/>
    </xf>
    <xf numFmtId="0" fontId="0" fillId="0" borderId="1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0" fillId="0" borderId="16" xfId="0" applyFont="1" applyBorder="1" applyAlignment="1">
      <alignment horizontal="center" vertical="top"/>
    </xf>
    <xf numFmtId="0" fontId="0" fillId="0" borderId="17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12" xfId="0" applyFont="1" applyFill="1" applyBorder="1" applyAlignment="1">
      <alignment horizontal="left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left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3" fontId="1" fillId="3" borderId="3" xfId="0" applyNumberFormat="1" applyFont="1" applyFill="1" applyBorder="1" applyAlignment="1">
      <alignment horizontal="center" vertical="center"/>
    </xf>
    <xf numFmtId="3" fontId="1" fillId="3" borderId="14" xfId="0" applyNumberFormat="1" applyFont="1" applyFill="1" applyBorder="1" applyAlignment="1">
      <alignment horizontal="center" vertical="center"/>
    </xf>
    <xf numFmtId="3" fontId="1" fillId="3" borderId="26" xfId="0" applyNumberFormat="1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1" fillId="0" borderId="42" xfId="0" applyFont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0" fontId="1" fillId="3" borderId="2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1" fillId="3" borderId="22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1" fillId="3" borderId="17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41" xfId="0" applyFont="1" applyBorder="1" applyAlignment="1">
      <alignment vertical="top"/>
    </xf>
    <xf numFmtId="0" fontId="0" fillId="3" borderId="33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vertical="top" wrapText="1"/>
    </xf>
    <xf numFmtId="0" fontId="0" fillId="3" borderId="41" xfId="0" applyFill="1" applyBorder="1" applyAlignment="1">
      <alignment vertical="top" wrapText="1"/>
    </xf>
    <xf numFmtId="0" fontId="0" fillId="3" borderId="0" xfId="0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vertical="top"/>
    </xf>
    <xf numFmtId="0" fontId="1" fillId="3" borderId="41" xfId="0" applyFont="1" applyFill="1" applyBorder="1" applyAlignment="1">
      <alignment vertical="top"/>
    </xf>
    <xf numFmtId="0" fontId="2" fillId="3" borderId="33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" fillId="0" borderId="44" xfId="0" applyFont="1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1" fillId="0" borderId="44" xfId="0" applyFont="1" applyBorder="1" applyAlignment="1">
      <alignment vertical="top"/>
    </xf>
    <xf numFmtId="0" fontId="1" fillId="0" borderId="44" xfId="0" applyFont="1" applyBorder="1" applyAlignment="1">
      <alignment horizontal="left" vertical="top" wrapText="1"/>
    </xf>
    <xf numFmtId="0" fontId="0" fillId="0" borderId="44" xfId="0" applyBorder="1" applyAlignment="1">
      <alignment vertical="top" wrapText="1"/>
    </xf>
    <xf numFmtId="0" fontId="0" fillId="0" borderId="44" xfId="0" applyBorder="1" applyAlignment="1">
      <alignment vertical="top"/>
    </xf>
    <xf numFmtId="0" fontId="1" fillId="0" borderId="44" xfId="0" applyFont="1" applyBorder="1" applyAlignment="1">
      <alignment horizontal="left" vertical="top"/>
    </xf>
    <xf numFmtId="0" fontId="0" fillId="0" borderId="0" xfId="0" applyBorder="1" applyAlignment="1">
      <alignment vertical="top"/>
    </xf>
    <xf numFmtId="0" fontId="1" fillId="0" borderId="33" xfId="0" applyFont="1" applyBorder="1" applyAlignment="1">
      <alignment horizontal="center" vertical="top"/>
    </xf>
    <xf numFmtId="0" fontId="0" fillId="0" borderId="44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5" xfId="0" applyBorder="1" applyAlignment="1">
      <alignment vertical="top" wrapText="1"/>
    </xf>
    <xf numFmtId="3" fontId="1" fillId="3" borderId="3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3" borderId="39" xfId="0" applyFont="1" applyFill="1" applyBorder="1" applyAlignment="1">
      <alignment horizontal="left" vertical="top" wrapText="1"/>
    </xf>
    <xf numFmtId="0" fontId="0" fillId="3" borderId="40" xfId="0" applyFill="1" applyBorder="1" applyAlignment="1">
      <alignment vertical="top" wrapText="1"/>
    </xf>
    <xf numFmtId="0" fontId="0" fillId="3" borderId="27" xfId="0" applyFill="1" applyBorder="1" applyAlignment="1">
      <alignment vertical="top" wrapText="1"/>
    </xf>
    <xf numFmtId="0" fontId="1" fillId="3" borderId="7" xfId="0" applyFont="1" applyFill="1" applyBorder="1" applyAlignment="1">
      <alignment horizontal="left" vertical="top" wrapText="1"/>
    </xf>
    <xf numFmtId="0" fontId="0" fillId="3" borderId="8" xfId="0" applyFill="1" applyBorder="1" applyAlignment="1">
      <alignment vertical="top" wrapText="1"/>
    </xf>
    <xf numFmtId="0" fontId="0" fillId="3" borderId="37" xfId="0" applyFill="1" applyBorder="1" applyAlignment="1">
      <alignment vertical="top" wrapText="1"/>
    </xf>
    <xf numFmtId="0" fontId="0" fillId="3" borderId="12" xfId="0" applyFont="1" applyFill="1" applyBorder="1" applyAlignment="1">
      <alignment horizontal="left" vertical="top" wrapText="1"/>
    </xf>
    <xf numFmtId="0" fontId="0" fillId="3" borderId="38" xfId="0" applyFill="1" applyBorder="1" applyAlignment="1">
      <alignment vertical="top" wrapText="1"/>
    </xf>
    <xf numFmtId="0" fontId="0" fillId="3" borderId="26" xfId="0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00B0F0"/>
    <pageSetUpPr fitToPage="1"/>
  </sheetPr>
  <dimension ref="A1:CX57"/>
  <sheetViews>
    <sheetView tabSelected="1" zoomScale="145" zoomScaleNormal="145" workbookViewId="0">
      <selection activeCell="J15" sqref="J15"/>
    </sheetView>
  </sheetViews>
  <sheetFormatPr defaultRowHeight="12.75" x14ac:dyDescent="0.2"/>
  <cols>
    <col min="1" max="1" width="12.7109375" style="39" customWidth="1"/>
    <col min="2" max="2" width="10.7109375" style="39" bestFit="1" customWidth="1"/>
    <col min="3" max="3" width="12.28515625" style="39" customWidth="1"/>
    <col min="4" max="5" width="5.140625" style="39" customWidth="1"/>
    <col min="6" max="11" width="5.140625" style="18" customWidth="1"/>
    <col min="12" max="17" width="5.140625" style="19" customWidth="1"/>
    <col min="18" max="19" width="9.140625" style="93"/>
    <col min="20" max="102" width="9.140625" style="112"/>
    <col min="103" max="16384" width="9.140625" style="20"/>
  </cols>
  <sheetData>
    <row r="1" spans="1:17" ht="21" x14ac:dyDescent="0.2">
      <c r="A1" s="134" t="s">
        <v>89</v>
      </c>
    </row>
    <row r="2" spans="1:17" ht="13.5" thickBot="1" x14ac:dyDescent="0.25">
      <c r="A2" s="18"/>
      <c r="B2" s="18"/>
      <c r="C2" s="18"/>
      <c r="D2" s="18"/>
      <c r="E2" s="18"/>
      <c r="N2" s="18"/>
    </row>
    <row r="3" spans="1:17" ht="13.5" thickBot="1" x14ac:dyDescent="0.25">
      <c r="A3" s="21" t="s">
        <v>5</v>
      </c>
      <c r="B3" s="22" t="s">
        <v>8</v>
      </c>
      <c r="C3" s="23" t="s">
        <v>2</v>
      </c>
      <c r="D3" s="24">
        <v>1067</v>
      </c>
      <c r="E3" s="24">
        <v>1068</v>
      </c>
      <c r="F3" s="24">
        <v>1069</v>
      </c>
      <c r="G3" s="24">
        <v>1070</v>
      </c>
      <c r="H3" s="24">
        <v>1071</v>
      </c>
      <c r="I3" s="24">
        <v>1072</v>
      </c>
      <c r="J3" s="24">
        <v>1061</v>
      </c>
      <c r="K3" s="24">
        <v>1059</v>
      </c>
      <c r="L3" s="24" t="s">
        <v>14</v>
      </c>
      <c r="M3" s="24" t="s">
        <v>0</v>
      </c>
      <c r="N3" s="24">
        <v>1062</v>
      </c>
      <c r="O3" s="24">
        <v>1063</v>
      </c>
      <c r="P3" s="24" t="s">
        <v>1</v>
      </c>
      <c r="Q3" s="25">
        <v>1064</v>
      </c>
    </row>
    <row r="4" spans="1:17" ht="13.5" thickBot="1" x14ac:dyDescent="0.25">
      <c r="A4" s="21" t="s">
        <v>7</v>
      </c>
      <c r="B4" s="26" t="s">
        <v>10</v>
      </c>
      <c r="C4" s="27" t="s">
        <v>8</v>
      </c>
      <c r="D4" s="28">
        <v>640</v>
      </c>
      <c r="E4" s="28">
        <v>400</v>
      </c>
      <c r="F4" s="28">
        <v>290</v>
      </c>
      <c r="G4" s="28">
        <v>400</v>
      </c>
      <c r="H4" s="28">
        <v>700</v>
      </c>
      <c r="I4" s="28">
        <v>1200</v>
      </c>
      <c r="J4" s="28">
        <v>500</v>
      </c>
      <c r="K4" s="28">
        <v>800</v>
      </c>
      <c r="L4" s="29" t="s">
        <v>8</v>
      </c>
      <c r="M4" s="29" t="s">
        <v>8</v>
      </c>
      <c r="N4" s="29" t="s">
        <v>8</v>
      </c>
      <c r="O4" s="29" t="s">
        <v>8</v>
      </c>
      <c r="P4" s="29" t="s">
        <v>8</v>
      </c>
      <c r="Q4" s="30" t="s">
        <v>8</v>
      </c>
    </row>
    <row r="5" spans="1:17" ht="13.5" thickBot="1" x14ac:dyDescent="0.25">
      <c r="A5" s="21" t="s">
        <v>9</v>
      </c>
      <c r="B5" s="22" t="s">
        <v>11</v>
      </c>
      <c r="C5" s="31" t="s">
        <v>8</v>
      </c>
      <c r="D5" s="24">
        <v>2</v>
      </c>
      <c r="E5" s="24">
        <v>0.25</v>
      </c>
      <c r="F5" s="24">
        <v>2</v>
      </c>
      <c r="G5" s="24">
        <v>0.25</v>
      </c>
      <c r="H5" s="24">
        <v>2</v>
      </c>
      <c r="I5" s="24">
        <v>7.0000000000000007E-2</v>
      </c>
      <c r="J5" s="24">
        <v>0.5</v>
      </c>
      <c r="K5" s="24">
        <v>2</v>
      </c>
      <c r="L5" s="32" t="s">
        <v>8</v>
      </c>
      <c r="M5" s="32" t="s">
        <v>8</v>
      </c>
      <c r="N5" s="32" t="s">
        <v>8</v>
      </c>
      <c r="O5" s="32" t="s">
        <v>8</v>
      </c>
      <c r="P5" s="32" t="s">
        <v>8</v>
      </c>
      <c r="Q5" s="33" t="s">
        <v>8</v>
      </c>
    </row>
    <row r="6" spans="1:17" ht="15.75" thickBot="1" x14ac:dyDescent="0.25">
      <c r="A6" s="22" t="s">
        <v>13</v>
      </c>
      <c r="B6" s="34" t="s">
        <v>12</v>
      </c>
      <c r="C6" s="35" t="s">
        <v>8</v>
      </c>
      <c r="D6" s="36">
        <v>5</v>
      </c>
      <c r="E6" s="36">
        <v>3</v>
      </c>
      <c r="F6" s="36">
        <v>2</v>
      </c>
      <c r="G6" s="36">
        <v>3</v>
      </c>
      <c r="H6" s="36">
        <v>3</v>
      </c>
      <c r="I6" s="36">
        <v>3</v>
      </c>
      <c r="J6" s="36">
        <v>2</v>
      </c>
      <c r="K6" s="36">
        <v>3</v>
      </c>
      <c r="L6" s="37" t="s">
        <v>8</v>
      </c>
      <c r="M6" s="37" t="s">
        <v>8</v>
      </c>
      <c r="N6" s="37" t="s">
        <v>8</v>
      </c>
      <c r="O6" s="37" t="s">
        <v>8</v>
      </c>
      <c r="P6" s="37" t="s">
        <v>8</v>
      </c>
      <c r="Q6" s="38" t="s">
        <v>8</v>
      </c>
    </row>
    <row r="7" spans="1:17" ht="13.5" thickBot="1" x14ac:dyDescent="0.25">
      <c r="A7" s="113"/>
      <c r="B7" s="92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4"/>
    </row>
    <row r="8" spans="1:17" ht="15.75" thickBot="1" x14ac:dyDescent="0.25">
      <c r="A8" s="40" t="s">
        <v>3</v>
      </c>
      <c r="B8" s="22" t="s">
        <v>6</v>
      </c>
      <c r="C8" s="24" t="s">
        <v>28</v>
      </c>
      <c r="D8" s="24">
        <f>D9*0.8</f>
        <v>5120</v>
      </c>
      <c r="E8" s="24">
        <f>E9*0.8</f>
        <v>240</v>
      </c>
      <c r="F8" s="24">
        <v>930</v>
      </c>
      <c r="G8" s="24">
        <f t="shared" ref="G8:K8" si="0">G9*0.8</f>
        <v>240</v>
      </c>
      <c r="H8" s="24">
        <f t="shared" si="0"/>
        <v>3360</v>
      </c>
      <c r="I8" s="24">
        <f t="shared" si="0"/>
        <v>200</v>
      </c>
      <c r="J8" s="24">
        <f t="shared" si="0"/>
        <v>400</v>
      </c>
      <c r="K8" s="83">
        <f t="shared" si="0"/>
        <v>3840</v>
      </c>
      <c r="L8" s="85">
        <v>0</v>
      </c>
      <c r="M8" s="86">
        <v>100</v>
      </c>
      <c r="N8" s="86">
        <v>370</v>
      </c>
      <c r="O8" s="86">
        <v>80</v>
      </c>
      <c r="P8" s="86">
        <v>300</v>
      </c>
      <c r="Q8" s="87">
        <v>0</v>
      </c>
    </row>
    <row r="9" spans="1:17" ht="15.75" thickBot="1" x14ac:dyDescent="0.25">
      <c r="A9" s="41" t="s">
        <v>4</v>
      </c>
      <c r="B9" s="42" t="s">
        <v>6</v>
      </c>
      <c r="C9" s="36">
        <v>0</v>
      </c>
      <c r="D9" s="36">
        <f>D4*D5*D6</f>
        <v>6400</v>
      </c>
      <c r="E9" s="36">
        <v>300</v>
      </c>
      <c r="F9" s="36">
        <v>1160</v>
      </c>
      <c r="G9" s="36">
        <v>300</v>
      </c>
      <c r="H9" s="36">
        <v>4200</v>
      </c>
      <c r="I9" s="36">
        <v>250</v>
      </c>
      <c r="J9" s="36">
        <v>500</v>
      </c>
      <c r="K9" s="84">
        <v>4800</v>
      </c>
      <c r="L9" s="88">
        <v>80</v>
      </c>
      <c r="M9" s="89">
        <v>150</v>
      </c>
      <c r="N9" s="89">
        <v>400</v>
      </c>
      <c r="O9" s="89">
        <v>150</v>
      </c>
      <c r="P9" s="89">
        <v>350</v>
      </c>
      <c r="Q9" s="90">
        <v>50</v>
      </c>
    </row>
    <row r="10" spans="1:17" x14ac:dyDescent="0.2">
      <c r="A10" s="18"/>
      <c r="B10" s="18"/>
    </row>
    <row r="11" spans="1:17" ht="23.25" x14ac:dyDescent="0.2">
      <c r="A11" s="103" t="s">
        <v>79</v>
      </c>
      <c r="B11" s="104">
        <v>11260</v>
      </c>
      <c r="C11" s="103" t="s">
        <v>77</v>
      </c>
    </row>
    <row r="12" spans="1:17" ht="23.25" x14ac:dyDescent="0.2">
      <c r="A12" s="103" t="s">
        <v>80</v>
      </c>
      <c r="B12" s="104">
        <v>12690</v>
      </c>
      <c r="C12" s="103" t="s">
        <v>77</v>
      </c>
    </row>
    <row r="13" spans="1:17" ht="13.5" thickBot="1" x14ac:dyDescent="0.25">
      <c r="A13" s="105"/>
      <c r="B13" s="105"/>
      <c r="C13" s="106"/>
      <c r="D13" s="106"/>
      <c r="E13" s="106"/>
      <c r="F13" s="105"/>
      <c r="G13" s="105"/>
      <c r="H13" s="105"/>
      <c r="I13" s="105"/>
      <c r="J13" s="105"/>
      <c r="K13" s="105"/>
      <c r="L13" s="107"/>
      <c r="M13" s="107"/>
      <c r="N13" s="107"/>
      <c r="O13" s="107"/>
      <c r="P13" s="107"/>
      <c r="Q13" s="107"/>
    </row>
    <row r="14" spans="1:17" ht="13.5" thickTop="1" x14ac:dyDescent="0.2">
      <c r="A14" s="18"/>
      <c r="B14" s="18"/>
    </row>
    <row r="15" spans="1:17" x14ac:dyDescent="0.2">
      <c r="A15" s="43" t="s">
        <v>26</v>
      </c>
      <c r="B15" s="18"/>
    </row>
    <row r="16" spans="1:17" x14ac:dyDescent="0.2">
      <c r="A16" s="43"/>
      <c r="B16" s="18"/>
    </row>
    <row r="17" spans="1:102" ht="29.25" customHeight="1" x14ac:dyDescent="0.2">
      <c r="A17" s="120" t="s">
        <v>69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</row>
    <row r="18" spans="1:102" ht="27.75" customHeight="1" x14ac:dyDescent="0.2">
      <c r="A18" s="120" t="s">
        <v>73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</row>
    <row r="19" spans="1:102" s="110" customFormat="1" ht="13.5" thickBot="1" x14ac:dyDescent="0.25">
      <c r="A19" s="108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93"/>
      <c r="S19" s="93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</row>
    <row r="20" spans="1:102" ht="13.5" thickTop="1" x14ac:dyDescent="0.2">
      <c r="A20" s="68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</row>
    <row r="21" spans="1:102" x14ac:dyDescent="0.2">
      <c r="A21" s="43" t="s">
        <v>70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02" x14ac:dyDescent="0.2">
      <c r="A22" s="67" t="s">
        <v>86</v>
      </c>
    </row>
    <row r="23" spans="1:102" x14ac:dyDescent="0.2">
      <c r="A23" s="43" t="s">
        <v>87</v>
      </c>
    </row>
    <row r="24" spans="1:102" s="110" customFormat="1" ht="13.5" thickBot="1" x14ac:dyDescent="0.25">
      <c r="A24" s="111"/>
      <c r="B24" s="106"/>
      <c r="C24" s="106"/>
      <c r="D24" s="106"/>
      <c r="E24" s="106"/>
      <c r="F24" s="105"/>
      <c r="G24" s="105"/>
      <c r="H24" s="105"/>
      <c r="I24" s="105"/>
      <c r="J24" s="105"/>
      <c r="K24" s="105"/>
      <c r="L24" s="107"/>
      <c r="M24" s="107"/>
      <c r="N24" s="107"/>
      <c r="O24" s="107"/>
      <c r="P24" s="107"/>
      <c r="Q24" s="107"/>
      <c r="R24" s="93"/>
      <c r="S24" s="93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</row>
    <row r="25" spans="1:102" ht="13.5" thickTop="1" x14ac:dyDescent="0.2">
      <c r="A25" s="44"/>
    </row>
    <row r="26" spans="1:102" x14ac:dyDescent="0.2">
      <c r="A26" s="67" t="s">
        <v>31</v>
      </c>
    </row>
    <row r="27" spans="1:102" ht="15" x14ac:dyDescent="0.2">
      <c r="A27" s="43" t="s">
        <v>32</v>
      </c>
    </row>
    <row r="28" spans="1:102" x14ac:dyDescent="0.2">
      <c r="A28" s="44"/>
    </row>
    <row r="29" spans="1:102" ht="13.5" thickBot="1" x14ac:dyDescent="0.25">
      <c r="A29" s="67" t="s">
        <v>71</v>
      </c>
    </row>
    <row r="30" spans="1:102" ht="30" customHeight="1" x14ac:dyDescent="0.2">
      <c r="A30" s="123" t="s">
        <v>85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5"/>
    </row>
    <row r="31" spans="1:102" x14ac:dyDescent="0.2">
      <c r="A31" s="95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7"/>
    </row>
    <row r="32" spans="1:102" x14ac:dyDescent="0.2">
      <c r="A32" s="102" t="s">
        <v>72</v>
      </c>
      <c r="B32" s="98"/>
      <c r="C32" s="98"/>
      <c r="D32" s="98"/>
      <c r="E32" s="98"/>
      <c r="F32" s="99"/>
      <c r="G32" s="99"/>
      <c r="H32" s="99"/>
      <c r="I32" s="99"/>
      <c r="J32" s="99"/>
      <c r="K32" s="99"/>
      <c r="L32" s="100"/>
      <c r="M32" s="100"/>
      <c r="N32" s="100"/>
      <c r="O32" s="100"/>
      <c r="P32" s="100"/>
      <c r="Q32" s="101"/>
    </row>
    <row r="33" spans="1:17" ht="39" customHeight="1" thickBot="1" x14ac:dyDescent="0.25">
      <c r="A33" s="126" t="s">
        <v>74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8"/>
    </row>
    <row r="34" spans="1:17" x14ac:dyDescent="0.2">
      <c r="A34" s="18"/>
      <c r="B34" s="18"/>
    </row>
    <row r="35" spans="1:17" ht="13.5" thickBot="1" x14ac:dyDescent="0.25">
      <c r="A35" s="67" t="s">
        <v>82</v>
      </c>
    </row>
    <row r="36" spans="1:17" ht="18.75" customHeight="1" thickBot="1" x14ac:dyDescent="0.25">
      <c r="A36" s="129" t="s">
        <v>75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1"/>
    </row>
    <row r="37" spans="1:17" ht="13.5" thickBot="1" x14ac:dyDescent="0.25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</row>
    <row r="38" spans="1:17" ht="13.5" thickTop="1" x14ac:dyDescent="0.2">
      <c r="A38" s="44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</row>
    <row r="39" spans="1:17" ht="26.25" customHeight="1" x14ac:dyDescent="0.2">
      <c r="A39" s="120" t="s">
        <v>76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</row>
    <row r="40" spans="1:17" ht="39.75" customHeight="1" x14ac:dyDescent="0.2">
      <c r="A40" s="118" t="s">
        <v>84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</row>
    <row r="41" spans="1:17" ht="13.5" thickBot="1" x14ac:dyDescent="0.25">
      <c r="A41" s="114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</row>
    <row r="42" spans="1:17" ht="13.5" thickTop="1" x14ac:dyDescent="0.2">
      <c r="A42" s="44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</row>
    <row r="43" spans="1:17" x14ac:dyDescent="0.2">
      <c r="A43" s="120" t="s">
        <v>83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</row>
    <row r="44" spans="1:17" x14ac:dyDescent="0.2">
      <c r="A44" s="120" t="s">
        <v>78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</row>
    <row r="45" spans="1:17" x14ac:dyDescent="0.2">
      <c r="A45" s="44"/>
    </row>
    <row r="46" spans="1:17" x14ac:dyDescent="0.2">
      <c r="A46" s="44"/>
    </row>
    <row r="47" spans="1:17" x14ac:dyDescent="0.2">
      <c r="A47" s="44"/>
    </row>
    <row r="48" spans="1:17" x14ac:dyDescent="0.2">
      <c r="A48" s="44"/>
    </row>
    <row r="49" spans="1:1" x14ac:dyDescent="0.2">
      <c r="A49" s="44"/>
    </row>
    <row r="50" spans="1:1" x14ac:dyDescent="0.2">
      <c r="A50" s="44"/>
    </row>
    <row r="51" spans="1:1" x14ac:dyDescent="0.2">
      <c r="A51" s="44"/>
    </row>
    <row r="52" spans="1:1" x14ac:dyDescent="0.2">
      <c r="A52" s="44"/>
    </row>
    <row r="53" spans="1:1" x14ac:dyDescent="0.2">
      <c r="A53" s="44"/>
    </row>
    <row r="54" spans="1:1" x14ac:dyDescent="0.2">
      <c r="A54" s="44"/>
    </row>
    <row r="55" spans="1:1" x14ac:dyDescent="0.2">
      <c r="A55" s="44"/>
    </row>
    <row r="56" spans="1:1" x14ac:dyDescent="0.2">
      <c r="A56" s="44"/>
    </row>
    <row r="57" spans="1:1" x14ac:dyDescent="0.2">
      <c r="A57" s="44"/>
    </row>
  </sheetData>
  <mergeCells count="9">
    <mergeCell ref="A40:Q40"/>
    <mergeCell ref="A43:Q43"/>
    <mergeCell ref="A44:Q44"/>
    <mergeCell ref="A18:Q18"/>
    <mergeCell ref="A17:Q17"/>
    <mergeCell ref="A30:Q30"/>
    <mergeCell ref="A33:Q33"/>
    <mergeCell ref="A36:Q36"/>
    <mergeCell ref="A39:Q39"/>
  </mergeCells>
  <pageMargins left="0.7" right="0.7" top="0.78740157499999996" bottom="0.78740157499999996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8"/>
  <sheetViews>
    <sheetView zoomScale="175" zoomScaleNormal="175" workbookViewId="0">
      <selection activeCell="A28" sqref="A28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71093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1059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109</v>
      </c>
      <c r="D7" s="59" t="s">
        <v>22</v>
      </c>
      <c r="E7" s="58">
        <v>110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109</v>
      </c>
      <c r="D8" s="79" t="s">
        <v>67</v>
      </c>
      <c r="E8" s="80">
        <v>110</v>
      </c>
      <c r="F8" s="79" t="s">
        <v>68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109</v>
      </c>
      <c r="D9" s="117">
        <v>2400</v>
      </c>
      <c r="E9" s="70">
        <v>110</v>
      </c>
      <c r="F9" s="72">
        <v>4800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109</v>
      </c>
      <c r="D11" s="74">
        <v>1150</v>
      </c>
      <c r="E11" s="64">
        <v>110</v>
      </c>
      <c r="F11" s="73">
        <v>4800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x14ac:dyDescent="0.2">
      <c r="A19" s="132" t="s">
        <v>36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x14ac:dyDescent="0.2">
      <c r="A24" s="5" t="s">
        <v>60</v>
      </c>
    </row>
    <row r="25" spans="1:6" ht="13.5" thickBot="1" x14ac:dyDescent="0.25"/>
    <row r="26" spans="1:6" ht="13.5" thickBot="1" x14ac:dyDescent="0.25">
      <c r="A26" s="45" t="s">
        <v>88</v>
      </c>
      <c r="B26" s="46"/>
      <c r="C26" s="46"/>
      <c r="D26" s="46"/>
      <c r="E26" s="46"/>
      <c r="F26" s="47"/>
    </row>
    <row r="27" spans="1:6" x14ac:dyDescent="0.2">
      <c r="A27" s="48" t="s">
        <v>46</v>
      </c>
      <c r="B27" s="49"/>
      <c r="C27" s="49"/>
      <c r="D27" s="49"/>
      <c r="E27" s="49"/>
      <c r="F27" s="50"/>
    </row>
    <row r="28" spans="1:6" x14ac:dyDescent="0.2">
      <c r="A28" s="51" t="s">
        <v>25</v>
      </c>
      <c r="B28" s="52"/>
      <c r="C28" s="52"/>
      <c r="D28" s="52"/>
      <c r="E28" s="52"/>
      <c r="F28" s="53"/>
    </row>
    <row r="29" spans="1:6" ht="14.25" x14ac:dyDescent="0.2">
      <c r="A29" s="81" t="s">
        <v>27</v>
      </c>
      <c r="B29" s="52"/>
      <c r="C29" s="52"/>
      <c r="D29" s="52"/>
      <c r="E29" s="52"/>
      <c r="F29" s="53"/>
    </row>
    <row r="30" spans="1:6" ht="13.5" thickBot="1" x14ac:dyDescent="0.25">
      <c r="A30" s="82" t="s">
        <v>52</v>
      </c>
      <c r="B30" s="56"/>
      <c r="C30" s="56"/>
      <c r="D30" s="56"/>
      <c r="E30" s="56"/>
      <c r="F30" s="57"/>
    </row>
    <row r="31" spans="1:6" x14ac:dyDescent="0.2">
      <c r="A31" s="51" t="s">
        <v>49</v>
      </c>
      <c r="B31" s="52"/>
      <c r="C31" s="52"/>
      <c r="D31" s="52"/>
      <c r="E31" s="52"/>
      <c r="F31" s="53"/>
    </row>
    <row r="32" spans="1:6" x14ac:dyDescent="0.2">
      <c r="A32" s="54" t="s">
        <v>50</v>
      </c>
      <c r="B32" s="52"/>
      <c r="C32" s="52"/>
      <c r="D32" s="52"/>
      <c r="E32" s="52"/>
      <c r="F32" s="53"/>
    </row>
    <row r="33" spans="1:6" x14ac:dyDescent="0.2">
      <c r="A33" s="54" t="s">
        <v>51</v>
      </c>
      <c r="B33" s="52"/>
      <c r="C33" s="52"/>
      <c r="D33" s="52"/>
      <c r="E33" s="52"/>
      <c r="F33" s="53"/>
    </row>
    <row r="34" spans="1:6" x14ac:dyDescent="0.2">
      <c r="A34" s="54" t="s">
        <v>59</v>
      </c>
      <c r="B34" s="52"/>
      <c r="C34" s="52"/>
      <c r="D34" s="52"/>
      <c r="E34" s="52"/>
      <c r="F34" s="53"/>
    </row>
    <row r="35" spans="1:6" ht="13.5" thickBot="1" x14ac:dyDescent="0.25">
      <c r="A35" s="55" t="s">
        <v>66</v>
      </c>
      <c r="B35" s="56"/>
      <c r="C35" s="56"/>
      <c r="D35" s="56"/>
      <c r="E35" s="56"/>
      <c r="F35" s="57"/>
    </row>
    <row r="36" spans="1:6" x14ac:dyDescent="0.2">
      <c r="A36" s="5"/>
    </row>
    <row r="37" spans="1:6" x14ac:dyDescent="0.2">
      <c r="A37" s="5"/>
    </row>
    <row r="38" spans="1:6" x14ac:dyDescent="0.2">
      <c r="A38" s="5"/>
    </row>
  </sheetData>
  <mergeCells count="3">
    <mergeCell ref="A16:F16"/>
    <mergeCell ref="A19:F20"/>
    <mergeCell ref="A21:F21"/>
  </mergeCells>
  <pageMargins left="0.70866141732283472" right="0.70866141732283472" top="0.78740157480314965" bottom="0.78740157480314965" header="0.31496062992125984" footer="0.31496062992125984"/>
  <pageSetup paperSize="8" scale="13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8"/>
  <sheetViews>
    <sheetView topLeftCell="A16" zoomScale="145" zoomScaleNormal="145" workbookViewId="0">
      <selection activeCell="A19" sqref="A19:F20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71093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1061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115</v>
      </c>
      <c r="D7" s="59" t="s">
        <v>22</v>
      </c>
      <c r="E7" s="58">
        <v>116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115</v>
      </c>
      <c r="D8" s="79" t="s">
        <v>64</v>
      </c>
      <c r="E8" s="80">
        <v>116</v>
      </c>
      <c r="F8" s="79" t="s">
        <v>65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115</v>
      </c>
      <c r="D9" s="62">
        <v>250</v>
      </c>
      <c r="E9" s="70">
        <v>116</v>
      </c>
      <c r="F9" s="72">
        <v>500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115</v>
      </c>
      <c r="D11" s="74">
        <v>120</v>
      </c>
      <c r="E11" s="64">
        <v>116</v>
      </c>
      <c r="F11" s="73">
        <v>500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x14ac:dyDescent="0.2">
      <c r="A19" s="132" t="s">
        <v>36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x14ac:dyDescent="0.2">
      <c r="A24" s="5" t="s">
        <v>60</v>
      </c>
    </row>
    <row r="25" spans="1:6" ht="13.5" thickBot="1" x14ac:dyDescent="0.25"/>
    <row r="26" spans="1:6" ht="13.5" thickBot="1" x14ac:dyDescent="0.25">
      <c r="A26" s="45" t="s">
        <v>88</v>
      </c>
      <c r="B26" s="46"/>
      <c r="C26" s="46"/>
      <c r="D26" s="46"/>
      <c r="E26" s="46"/>
      <c r="F26" s="47"/>
    </row>
    <row r="27" spans="1:6" x14ac:dyDescent="0.2">
      <c r="A27" s="48" t="s">
        <v>46</v>
      </c>
      <c r="B27" s="49"/>
      <c r="C27" s="49"/>
      <c r="D27" s="49"/>
      <c r="E27" s="49"/>
      <c r="F27" s="50"/>
    </row>
    <row r="28" spans="1:6" x14ac:dyDescent="0.2">
      <c r="A28" s="51" t="s">
        <v>25</v>
      </c>
      <c r="B28" s="52"/>
      <c r="C28" s="52"/>
      <c r="D28" s="52"/>
      <c r="E28" s="52"/>
      <c r="F28" s="53"/>
    </row>
    <row r="29" spans="1:6" ht="14.25" x14ac:dyDescent="0.2">
      <c r="A29" s="81" t="s">
        <v>27</v>
      </c>
      <c r="B29" s="52"/>
      <c r="C29" s="52"/>
      <c r="D29" s="52"/>
      <c r="E29" s="52"/>
      <c r="F29" s="53"/>
    </row>
    <row r="30" spans="1:6" ht="13.5" thickBot="1" x14ac:dyDescent="0.25">
      <c r="A30" s="82" t="s">
        <v>52</v>
      </c>
      <c r="B30" s="56"/>
      <c r="C30" s="56"/>
      <c r="D30" s="56"/>
      <c r="E30" s="56"/>
      <c r="F30" s="57"/>
    </row>
    <row r="31" spans="1:6" x14ac:dyDescent="0.2">
      <c r="A31" s="51" t="s">
        <v>49</v>
      </c>
      <c r="B31" s="52"/>
      <c r="C31" s="52"/>
      <c r="D31" s="52"/>
      <c r="E31" s="52"/>
      <c r="F31" s="53"/>
    </row>
    <row r="32" spans="1:6" x14ac:dyDescent="0.2">
      <c r="A32" s="54" t="s">
        <v>50</v>
      </c>
      <c r="B32" s="52"/>
      <c r="C32" s="52"/>
      <c r="D32" s="52"/>
      <c r="E32" s="52"/>
      <c r="F32" s="53"/>
    </row>
    <row r="33" spans="1:6" x14ac:dyDescent="0.2">
      <c r="A33" s="54" t="s">
        <v>51</v>
      </c>
      <c r="B33" s="52"/>
      <c r="C33" s="52"/>
      <c r="D33" s="52"/>
      <c r="E33" s="52"/>
      <c r="F33" s="53"/>
    </row>
    <row r="34" spans="1:6" x14ac:dyDescent="0.2">
      <c r="A34" s="54" t="s">
        <v>59</v>
      </c>
      <c r="B34" s="52"/>
      <c r="C34" s="52"/>
      <c r="D34" s="52"/>
      <c r="E34" s="52"/>
      <c r="F34" s="53"/>
    </row>
    <row r="35" spans="1:6" ht="13.5" thickBot="1" x14ac:dyDescent="0.25">
      <c r="A35" s="55" t="s">
        <v>66</v>
      </c>
      <c r="B35" s="56"/>
      <c r="C35" s="56"/>
      <c r="D35" s="56"/>
      <c r="E35" s="56"/>
      <c r="F35" s="57"/>
    </row>
    <row r="36" spans="1:6" x14ac:dyDescent="0.2">
      <c r="A36" s="5"/>
    </row>
    <row r="37" spans="1:6" x14ac:dyDescent="0.2">
      <c r="A37" s="5"/>
    </row>
    <row r="38" spans="1:6" x14ac:dyDescent="0.2">
      <c r="A38" s="5"/>
    </row>
  </sheetData>
  <mergeCells count="3">
    <mergeCell ref="A16:F16"/>
    <mergeCell ref="A19:F20"/>
    <mergeCell ref="A21:F21"/>
  </mergeCells>
  <pageMargins left="0.70866141732283472" right="0.70866141732283472" top="0.78740157480314965" bottom="0.78740157480314965" header="0.31496062992125984" footer="0.31496062992125984"/>
  <pageSetup paperSize="8" scale="13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5"/>
  <sheetViews>
    <sheetView zoomScale="175" zoomScaleNormal="175" workbookViewId="0">
      <selection activeCell="A25" sqref="A25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71093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1067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101</v>
      </c>
      <c r="D7" s="59" t="s">
        <v>22</v>
      </c>
      <c r="E7" s="58">
        <v>102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101</v>
      </c>
      <c r="D8" s="79" t="s">
        <v>43</v>
      </c>
      <c r="E8" s="80">
        <v>102</v>
      </c>
      <c r="F8" s="79" t="s">
        <v>42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101</v>
      </c>
      <c r="D9" s="117">
        <v>3200</v>
      </c>
      <c r="E9" s="70">
        <v>102</v>
      </c>
      <c r="F9" s="72">
        <v>6400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101</v>
      </c>
      <c r="D11" s="74">
        <v>1550</v>
      </c>
      <c r="E11" s="64">
        <v>102</v>
      </c>
      <c r="F11" s="73">
        <v>6400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x14ac:dyDescent="0.2">
      <c r="A19" s="132" t="s">
        <v>36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ht="13.5" thickBot="1" x14ac:dyDescent="0.25"/>
    <row r="25" spans="1:6" ht="13.5" thickBot="1" x14ac:dyDescent="0.25">
      <c r="A25" s="45" t="s">
        <v>88</v>
      </c>
      <c r="B25" s="46"/>
      <c r="C25" s="46"/>
      <c r="D25" s="46"/>
      <c r="E25" s="46"/>
      <c r="F25" s="47"/>
    </row>
    <row r="26" spans="1:6" x14ac:dyDescent="0.2">
      <c r="A26" s="48" t="s">
        <v>46</v>
      </c>
      <c r="B26" s="49"/>
      <c r="C26" s="49"/>
      <c r="D26" s="49"/>
      <c r="E26" s="49"/>
      <c r="F26" s="50"/>
    </row>
    <row r="27" spans="1:6" x14ac:dyDescent="0.2">
      <c r="A27" s="51" t="s">
        <v>25</v>
      </c>
      <c r="B27" s="52"/>
      <c r="C27" s="52"/>
      <c r="D27" s="52"/>
      <c r="E27" s="52"/>
      <c r="F27" s="53"/>
    </row>
    <row r="28" spans="1:6" ht="14.25" x14ac:dyDescent="0.2">
      <c r="A28" s="81" t="s">
        <v>27</v>
      </c>
      <c r="B28" s="52"/>
      <c r="C28" s="52"/>
      <c r="D28" s="52"/>
      <c r="E28" s="52"/>
      <c r="F28" s="53"/>
    </row>
    <row r="29" spans="1:6" ht="13.5" thickBot="1" x14ac:dyDescent="0.25">
      <c r="A29" s="82" t="s">
        <v>52</v>
      </c>
      <c r="B29" s="56"/>
      <c r="C29" s="56"/>
      <c r="D29" s="56"/>
      <c r="E29" s="56"/>
      <c r="F29" s="57"/>
    </row>
    <row r="30" spans="1:6" x14ac:dyDescent="0.2">
      <c r="A30" s="51" t="s">
        <v>49</v>
      </c>
      <c r="B30" s="52"/>
      <c r="C30" s="52"/>
      <c r="D30" s="52"/>
      <c r="E30" s="52"/>
      <c r="F30" s="53"/>
    </row>
    <row r="31" spans="1:6" x14ac:dyDescent="0.2">
      <c r="A31" s="54" t="s">
        <v>50</v>
      </c>
      <c r="B31" s="52"/>
      <c r="C31" s="52"/>
      <c r="D31" s="52"/>
      <c r="E31" s="52"/>
      <c r="F31" s="53"/>
    </row>
    <row r="32" spans="1:6" ht="13.5" thickBot="1" x14ac:dyDescent="0.25">
      <c r="A32" s="55" t="s">
        <v>51</v>
      </c>
      <c r="B32" s="56"/>
      <c r="C32" s="56"/>
      <c r="D32" s="56"/>
      <c r="E32" s="56"/>
      <c r="F32" s="57"/>
    </row>
    <row r="33" spans="1:1" x14ac:dyDescent="0.2">
      <c r="A33" s="5"/>
    </row>
    <row r="34" spans="1:1" x14ac:dyDescent="0.2">
      <c r="A34" s="5"/>
    </row>
    <row r="35" spans="1:1" x14ac:dyDescent="0.2">
      <c r="A35" s="5"/>
    </row>
  </sheetData>
  <mergeCells count="3">
    <mergeCell ref="A19:F20"/>
    <mergeCell ref="A16:F16"/>
    <mergeCell ref="A21:F21"/>
  </mergeCells>
  <pageMargins left="0.70866141732283472" right="0.70866141732283472" top="0.78740157480314965" bottom="0.78740157480314965" header="0.31496062992125984" footer="0.31496062992125984"/>
  <pageSetup paperSize="8" scale="13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5"/>
  <sheetViews>
    <sheetView zoomScale="175" zoomScaleNormal="175" workbookViewId="0">
      <selection activeCell="A25" sqref="A25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855468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1068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103</v>
      </c>
      <c r="D7" s="59" t="s">
        <v>22</v>
      </c>
      <c r="E7" s="58">
        <v>104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103</v>
      </c>
      <c r="D8" s="79" t="s">
        <v>53</v>
      </c>
      <c r="E8" s="80">
        <v>104</v>
      </c>
      <c r="F8" s="79" t="s">
        <v>54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103</v>
      </c>
      <c r="D9" s="62">
        <v>150</v>
      </c>
      <c r="E9" s="70">
        <v>104</v>
      </c>
      <c r="F9" s="72">
        <v>300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103</v>
      </c>
      <c r="D11" s="74">
        <v>80</v>
      </c>
      <c r="E11" s="64">
        <v>104</v>
      </c>
      <c r="F11" s="73">
        <v>300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ht="12.75" customHeight="1" x14ac:dyDescent="0.2">
      <c r="A19" s="132" t="s">
        <v>63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ht="13.5" thickBot="1" x14ac:dyDescent="0.25"/>
    <row r="25" spans="1:6" ht="13.5" thickBot="1" x14ac:dyDescent="0.25">
      <c r="A25" s="45" t="s">
        <v>88</v>
      </c>
      <c r="B25" s="46"/>
      <c r="C25" s="46"/>
      <c r="D25" s="46"/>
      <c r="E25" s="46"/>
      <c r="F25" s="47"/>
    </row>
    <row r="26" spans="1:6" x14ac:dyDescent="0.2">
      <c r="A26" s="48" t="s">
        <v>46</v>
      </c>
      <c r="B26" s="49"/>
      <c r="C26" s="49"/>
      <c r="D26" s="49"/>
      <c r="E26" s="49"/>
      <c r="F26" s="50"/>
    </row>
    <row r="27" spans="1:6" x14ac:dyDescent="0.2">
      <c r="A27" s="51" t="s">
        <v>25</v>
      </c>
      <c r="B27" s="52"/>
      <c r="C27" s="52"/>
      <c r="D27" s="52"/>
      <c r="E27" s="52"/>
      <c r="F27" s="53"/>
    </row>
    <row r="28" spans="1:6" ht="14.25" x14ac:dyDescent="0.2">
      <c r="A28" s="81" t="s">
        <v>27</v>
      </c>
      <c r="B28" s="52"/>
      <c r="C28" s="52"/>
      <c r="D28" s="52"/>
      <c r="E28" s="52"/>
      <c r="F28" s="53"/>
    </row>
    <row r="29" spans="1:6" ht="13.5" thickBot="1" x14ac:dyDescent="0.25">
      <c r="A29" s="82" t="s">
        <v>52</v>
      </c>
      <c r="B29" s="56"/>
      <c r="C29" s="56"/>
      <c r="D29" s="56"/>
      <c r="E29" s="56"/>
      <c r="F29" s="57"/>
    </row>
    <row r="30" spans="1:6" x14ac:dyDescent="0.2">
      <c r="A30" s="51" t="s">
        <v>49</v>
      </c>
      <c r="B30" s="52"/>
      <c r="C30" s="52"/>
      <c r="D30" s="52"/>
      <c r="E30" s="52"/>
      <c r="F30" s="53"/>
    </row>
    <row r="31" spans="1:6" x14ac:dyDescent="0.2">
      <c r="A31" s="54" t="s">
        <v>50</v>
      </c>
      <c r="B31" s="52"/>
      <c r="C31" s="52"/>
      <c r="D31" s="52"/>
      <c r="E31" s="52"/>
      <c r="F31" s="53"/>
    </row>
    <row r="32" spans="1:6" ht="13.5" thickBot="1" x14ac:dyDescent="0.25">
      <c r="A32" s="55" t="s">
        <v>51</v>
      </c>
      <c r="B32" s="56"/>
      <c r="C32" s="56"/>
      <c r="D32" s="56"/>
      <c r="E32" s="56"/>
      <c r="F32" s="57"/>
    </row>
    <row r="33" spans="1:1" x14ac:dyDescent="0.2">
      <c r="A33" s="5"/>
    </row>
    <row r="34" spans="1:1" x14ac:dyDescent="0.2">
      <c r="A34" s="5"/>
    </row>
    <row r="35" spans="1:1" x14ac:dyDescent="0.2">
      <c r="A35" s="5"/>
    </row>
  </sheetData>
  <mergeCells count="3">
    <mergeCell ref="A16:F16"/>
    <mergeCell ref="A19:F20"/>
    <mergeCell ref="A21:F21"/>
  </mergeCells>
  <pageMargins left="0.70866141732283472" right="0.70866141732283472" top="0.78740157480314965" bottom="0.78740157480314965" header="0.31496062992125984" footer="0.31496062992125984"/>
  <pageSetup paperSize="8" scale="1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5"/>
  <sheetViews>
    <sheetView zoomScale="175" zoomScaleNormal="175" workbookViewId="0">
      <selection activeCell="B3" sqref="B3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71093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1069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105</v>
      </c>
      <c r="D7" s="59" t="s">
        <v>22</v>
      </c>
      <c r="E7" s="58">
        <v>106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105</v>
      </c>
      <c r="D8" s="79" t="s">
        <v>55</v>
      </c>
      <c r="E8" s="80">
        <v>106</v>
      </c>
      <c r="F8" s="79" t="s">
        <v>56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105</v>
      </c>
      <c r="D9" s="62">
        <v>580</v>
      </c>
      <c r="E9" s="70">
        <v>106</v>
      </c>
      <c r="F9" s="72">
        <v>1160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105</v>
      </c>
      <c r="D11" s="74">
        <v>310</v>
      </c>
      <c r="E11" s="64">
        <v>106</v>
      </c>
      <c r="F11" s="73">
        <v>1160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x14ac:dyDescent="0.2">
      <c r="A19" s="132" t="s">
        <v>36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ht="13.5" thickBot="1" x14ac:dyDescent="0.25"/>
    <row r="25" spans="1:6" ht="13.5" thickBot="1" x14ac:dyDescent="0.25">
      <c r="A25" s="45" t="s">
        <v>88</v>
      </c>
      <c r="B25" s="46"/>
      <c r="C25" s="46"/>
      <c r="D25" s="46"/>
      <c r="E25" s="46"/>
      <c r="F25" s="47"/>
    </row>
    <row r="26" spans="1:6" x14ac:dyDescent="0.2">
      <c r="A26" s="48" t="s">
        <v>46</v>
      </c>
      <c r="B26" s="49"/>
      <c r="C26" s="49"/>
      <c r="D26" s="49"/>
      <c r="E26" s="49"/>
      <c r="F26" s="50"/>
    </row>
    <row r="27" spans="1:6" x14ac:dyDescent="0.2">
      <c r="A27" s="51" t="s">
        <v>25</v>
      </c>
      <c r="B27" s="52"/>
      <c r="C27" s="52"/>
      <c r="D27" s="52"/>
      <c r="E27" s="52"/>
      <c r="F27" s="53"/>
    </row>
    <row r="28" spans="1:6" ht="14.25" x14ac:dyDescent="0.2">
      <c r="A28" s="81" t="s">
        <v>27</v>
      </c>
      <c r="B28" s="52"/>
      <c r="C28" s="52"/>
      <c r="D28" s="52"/>
      <c r="E28" s="52"/>
      <c r="F28" s="53"/>
    </row>
    <row r="29" spans="1:6" ht="13.5" thickBot="1" x14ac:dyDescent="0.25">
      <c r="A29" s="82" t="s">
        <v>52</v>
      </c>
      <c r="B29" s="56"/>
      <c r="C29" s="56"/>
      <c r="D29" s="56"/>
      <c r="E29" s="56"/>
      <c r="F29" s="57"/>
    </row>
    <row r="30" spans="1:6" x14ac:dyDescent="0.2">
      <c r="A30" s="51" t="s">
        <v>49</v>
      </c>
      <c r="B30" s="52"/>
      <c r="C30" s="52"/>
      <c r="D30" s="52"/>
      <c r="E30" s="52"/>
      <c r="F30" s="53"/>
    </row>
    <row r="31" spans="1:6" x14ac:dyDescent="0.2">
      <c r="A31" s="54" t="s">
        <v>50</v>
      </c>
      <c r="B31" s="52"/>
      <c r="C31" s="52"/>
      <c r="D31" s="52"/>
      <c r="E31" s="52"/>
      <c r="F31" s="53"/>
    </row>
    <row r="32" spans="1:6" ht="13.5" thickBot="1" x14ac:dyDescent="0.25">
      <c r="A32" s="55" t="s">
        <v>51</v>
      </c>
      <c r="B32" s="56"/>
      <c r="C32" s="56"/>
      <c r="D32" s="56"/>
      <c r="E32" s="56"/>
      <c r="F32" s="57"/>
    </row>
    <row r="33" spans="1:1" x14ac:dyDescent="0.2">
      <c r="A33" s="5"/>
    </row>
    <row r="34" spans="1:1" x14ac:dyDescent="0.2">
      <c r="A34" s="5"/>
    </row>
    <row r="35" spans="1:1" x14ac:dyDescent="0.2">
      <c r="A35" s="5"/>
    </row>
  </sheetData>
  <mergeCells count="3">
    <mergeCell ref="A16:F16"/>
    <mergeCell ref="A19:F20"/>
    <mergeCell ref="A21:F21"/>
  </mergeCells>
  <pageMargins left="0.70866141732283472" right="0.70866141732283472" top="0.78740157480314965" bottom="0.78740157480314965" header="0.31496062992125984" footer="0.31496062992125984"/>
  <pageSetup paperSize="8" scale="13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5"/>
  <sheetViews>
    <sheetView zoomScale="175" zoomScaleNormal="175" workbookViewId="0">
      <selection activeCell="A25" sqref="A25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71093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1070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107</v>
      </c>
      <c r="D7" s="59" t="s">
        <v>22</v>
      </c>
      <c r="E7" s="58">
        <v>108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107</v>
      </c>
      <c r="D8" s="79" t="s">
        <v>53</v>
      </c>
      <c r="E8" s="80">
        <v>108</v>
      </c>
      <c r="F8" s="79" t="s">
        <v>54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107</v>
      </c>
      <c r="D9" s="62">
        <v>150</v>
      </c>
      <c r="E9" s="70">
        <v>108</v>
      </c>
      <c r="F9" s="72">
        <v>300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107</v>
      </c>
      <c r="D11" s="74">
        <v>80</v>
      </c>
      <c r="E11" s="64">
        <v>108</v>
      </c>
      <c r="F11" s="73">
        <v>300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ht="12.75" customHeight="1" x14ac:dyDescent="0.2">
      <c r="A19" s="132" t="s">
        <v>63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ht="13.5" thickBot="1" x14ac:dyDescent="0.25"/>
    <row r="25" spans="1:6" ht="13.5" thickBot="1" x14ac:dyDescent="0.25">
      <c r="A25" s="45" t="s">
        <v>88</v>
      </c>
      <c r="B25" s="46"/>
      <c r="C25" s="46"/>
      <c r="D25" s="46"/>
      <c r="E25" s="46"/>
      <c r="F25" s="47"/>
    </row>
    <row r="26" spans="1:6" x14ac:dyDescent="0.2">
      <c r="A26" s="48" t="s">
        <v>46</v>
      </c>
      <c r="B26" s="49"/>
      <c r="C26" s="49"/>
      <c r="D26" s="49"/>
      <c r="E26" s="49"/>
      <c r="F26" s="50"/>
    </row>
    <row r="27" spans="1:6" x14ac:dyDescent="0.2">
      <c r="A27" s="51" t="s">
        <v>25</v>
      </c>
      <c r="B27" s="52"/>
      <c r="C27" s="52"/>
      <c r="D27" s="52"/>
      <c r="E27" s="52"/>
      <c r="F27" s="53"/>
    </row>
    <row r="28" spans="1:6" ht="14.25" x14ac:dyDescent="0.2">
      <c r="A28" s="81" t="s">
        <v>27</v>
      </c>
      <c r="B28" s="52"/>
      <c r="C28" s="52"/>
      <c r="D28" s="52"/>
      <c r="E28" s="52"/>
      <c r="F28" s="53"/>
    </row>
    <row r="29" spans="1:6" ht="13.5" thickBot="1" x14ac:dyDescent="0.25">
      <c r="A29" s="82" t="s">
        <v>52</v>
      </c>
      <c r="B29" s="56"/>
      <c r="C29" s="56"/>
      <c r="D29" s="56"/>
      <c r="E29" s="56"/>
      <c r="F29" s="57"/>
    </row>
    <row r="30" spans="1:6" x14ac:dyDescent="0.2">
      <c r="A30" s="51" t="s">
        <v>49</v>
      </c>
      <c r="B30" s="52"/>
      <c r="C30" s="52"/>
      <c r="D30" s="52"/>
      <c r="E30" s="52"/>
      <c r="F30" s="53"/>
    </row>
    <row r="31" spans="1:6" x14ac:dyDescent="0.2">
      <c r="A31" s="54" t="s">
        <v>50</v>
      </c>
      <c r="B31" s="52"/>
      <c r="C31" s="52"/>
      <c r="D31" s="52"/>
      <c r="E31" s="52"/>
      <c r="F31" s="53"/>
    </row>
    <row r="32" spans="1:6" ht="13.5" thickBot="1" x14ac:dyDescent="0.25">
      <c r="A32" s="55" t="s">
        <v>51</v>
      </c>
      <c r="B32" s="56"/>
      <c r="C32" s="56"/>
      <c r="D32" s="56"/>
      <c r="E32" s="56"/>
      <c r="F32" s="57"/>
    </row>
    <row r="33" spans="1:1" x14ac:dyDescent="0.2">
      <c r="A33" s="5"/>
    </row>
    <row r="34" spans="1:1" x14ac:dyDescent="0.2">
      <c r="A34" s="5"/>
    </row>
    <row r="35" spans="1:1" x14ac:dyDescent="0.2">
      <c r="A35" s="5"/>
    </row>
  </sheetData>
  <mergeCells count="3">
    <mergeCell ref="A16:F16"/>
    <mergeCell ref="A19:F20"/>
    <mergeCell ref="A21:F21"/>
  </mergeCells>
  <pageMargins left="0.70866141732283472" right="0.70866141732283472" top="0.78740157480314965" bottom="0.78740157480314965" header="0.31496062992125984" footer="0.31496062992125984"/>
  <pageSetup paperSize="8" scale="13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7"/>
  <sheetViews>
    <sheetView zoomScale="175" zoomScaleNormal="175" workbookViewId="0">
      <selection activeCell="A26" sqref="A26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71093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1071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109</v>
      </c>
      <c r="D7" s="59" t="s">
        <v>22</v>
      </c>
      <c r="E7" s="58">
        <v>110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109</v>
      </c>
      <c r="D8" s="79" t="s">
        <v>57</v>
      </c>
      <c r="E8" s="80">
        <v>110</v>
      </c>
      <c r="F8" s="79" t="s">
        <v>58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109</v>
      </c>
      <c r="D9" s="117">
        <v>2100</v>
      </c>
      <c r="E9" s="70">
        <v>110</v>
      </c>
      <c r="F9" s="72">
        <v>4200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109</v>
      </c>
      <c r="D11" s="74">
        <v>1000</v>
      </c>
      <c r="E11" s="64">
        <v>110</v>
      </c>
      <c r="F11" s="73">
        <v>4200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x14ac:dyDescent="0.2">
      <c r="A19" s="132" t="s">
        <v>36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x14ac:dyDescent="0.2">
      <c r="A24" s="5" t="s">
        <v>60</v>
      </c>
    </row>
    <row r="25" spans="1:6" ht="13.5" thickBot="1" x14ac:dyDescent="0.25"/>
    <row r="26" spans="1:6" ht="13.5" thickBot="1" x14ac:dyDescent="0.25">
      <c r="A26" s="45" t="s">
        <v>88</v>
      </c>
      <c r="B26" s="46"/>
      <c r="C26" s="46"/>
      <c r="D26" s="46"/>
      <c r="E26" s="46"/>
      <c r="F26" s="47"/>
    </row>
    <row r="27" spans="1:6" x14ac:dyDescent="0.2">
      <c r="A27" s="48" t="s">
        <v>46</v>
      </c>
      <c r="B27" s="49"/>
      <c r="C27" s="49"/>
      <c r="D27" s="49"/>
      <c r="E27" s="49"/>
      <c r="F27" s="50"/>
    </row>
    <row r="28" spans="1:6" x14ac:dyDescent="0.2">
      <c r="A28" s="51" t="s">
        <v>25</v>
      </c>
      <c r="B28" s="52"/>
      <c r="C28" s="52"/>
      <c r="D28" s="52"/>
      <c r="E28" s="52"/>
      <c r="F28" s="53"/>
    </row>
    <row r="29" spans="1:6" ht="14.25" x14ac:dyDescent="0.2">
      <c r="A29" s="81" t="s">
        <v>27</v>
      </c>
      <c r="B29" s="52"/>
      <c r="C29" s="52"/>
      <c r="D29" s="52"/>
      <c r="E29" s="52"/>
      <c r="F29" s="53"/>
    </row>
    <row r="30" spans="1:6" ht="13.5" thickBot="1" x14ac:dyDescent="0.25">
      <c r="A30" s="82" t="s">
        <v>52</v>
      </c>
      <c r="B30" s="56"/>
      <c r="C30" s="56"/>
      <c r="D30" s="56"/>
      <c r="E30" s="56"/>
      <c r="F30" s="57"/>
    </row>
    <row r="31" spans="1:6" x14ac:dyDescent="0.2">
      <c r="A31" s="51" t="s">
        <v>49</v>
      </c>
      <c r="B31" s="52"/>
      <c r="C31" s="52"/>
      <c r="D31" s="52"/>
      <c r="E31" s="52"/>
      <c r="F31" s="53"/>
    </row>
    <row r="32" spans="1:6" x14ac:dyDescent="0.2">
      <c r="A32" s="54" t="s">
        <v>50</v>
      </c>
      <c r="B32" s="52"/>
      <c r="C32" s="52"/>
      <c r="D32" s="52"/>
      <c r="E32" s="52"/>
      <c r="F32" s="53"/>
    </row>
    <row r="33" spans="1:6" x14ac:dyDescent="0.2">
      <c r="A33" s="54" t="s">
        <v>51</v>
      </c>
      <c r="B33" s="52"/>
      <c r="C33" s="52"/>
      <c r="D33" s="52"/>
      <c r="E33" s="52"/>
      <c r="F33" s="53"/>
    </row>
    <row r="34" spans="1:6" ht="13.5" thickBot="1" x14ac:dyDescent="0.25">
      <c r="A34" s="55" t="s">
        <v>59</v>
      </c>
      <c r="B34" s="56"/>
      <c r="C34" s="56"/>
      <c r="D34" s="56"/>
      <c r="E34" s="56"/>
      <c r="F34" s="57"/>
    </row>
    <row r="35" spans="1:6" x14ac:dyDescent="0.2">
      <c r="A35" s="5"/>
    </row>
    <row r="36" spans="1:6" x14ac:dyDescent="0.2">
      <c r="A36" s="5"/>
    </row>
    <row r="37" spans="1:6" x14ac:dyDescent="0.2">
      <c r="A37" s="5"/>
    </row>
  </sheetData>
  <mergeCells count="3">
    <mergeCell ref="A16:F16"/>
    <mergeCell ref="A19:F20"/>
    <mergeCell ref="A21:F21"/>
  </mergeCells>
  <pageMargins left="0.70866141732283472" right="0.70866141732283472" top="0.78740157480314965" bottom="0.78740157480314965" header="0.31496062992125984" footer="0.31496062992125984"/>
  <pageSetup paperSize="8" scale="13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5"/>
  <sheetViews>
    <sheetView zoomScale="175" zoomScaleNormal="175" workbookViewId="0">
      <selection activeCell="A25" sqref="A25"/>
    </sheetView>
  </sheetViews>
  <sheetFormatPr defaultRowHeight="12.75" x14ac:dyDescent="0.2"/>
  <cols>
    <col min="1" max="1" width="9.140625" style="1"/>
    <col min="2" max="2" width="31.42578125" style="1" customWidth="1"/>
    <col min="3" max="3" width="14.5703125" style="1" customWidth="1"/>
    <col min="4" max="4" width="16.7109375" style="1" customWidth="1"/>
    <col min="5" max="5" width="14.5703125" style="1" customWidth="1"/>
    <col min="6" max="6" width="26.7109375" style="1" customWidth="1"/>
    <col min="7" max="16384" width="9.140625" style="1"/>
  </cols>
  <sheetData>
    <row r="1" spans="1:7" x14ac:dyDescent="0.2">
      <c r="A1" s="5" t="s">
        <v>47</v>
      </c>
    </row>
    <row r="3" spans="1:7" x14ac:dyDescent="0.2">
      <c r="A3" s="5" t="s">
        <v>5</v>
      </c>
      <c r="B3" s="5">
        <v>1072</v>
      </c>
    </row>
    <row r="4" spans="1:7" ht="13.5" thickBot="1" x14ac:dyDescent="0.25"/>
    <row r="5" spans="1:7" ht="28.5" customHeight="1" thickBot="1" x14ac:dyDescent="0.25">
      <c r="A5" s="4" t="s">
        <v>16</v>
      </c>
      <c r="B5" s="13" t="s">
        <v>17</v>
      </c>
      <c r="C5" s="8" t="s">
        <v>19</v>
      </c>
      <c r="D5" s="9" t="s">
        <v>18</v>
      </c>
      <c r="E5" s="8" t="s">
        <v>34</v>
      </c>
      <c r="F5" s="9" t="s">
        <v>18</v>
      </c>
    </row>
    <row r="6" spans="1:7" ht="15.75" thickBot="1" x14ac:dyDescent="0.25">
      <c r="A6" s="6"/>
      <c r="B6" s="12"/>
      <c r="C6" s="10" t="s">
        <v>10</v>
      </c>
      <c r="D6" s="11" t="s">
        <v>15</v>
      </c>
      <c r="E6" s="10" t="s">
        <v>10</v>
      </c>
      <c r="F6" s="11" t="s">
        <v>15</v>
      </c>
    </row>
    <row r="7" spans="1:7" x14ac:dyDescent="0.2">
      <c r="A7" s="7" t="s">
        <v>37</v>
      </c>
      <c r="B7" s="14" t="s">
        <v>33</v>
      </c>
      <c r="C7" s="58">
        <v>111</v>
      </c>
      <c r="D7" s="59" t="s">
        <v>22</v>
      </c>
      <c r="E7" s="58">
        <v>112</v>
      </c>
      <c r="F7" s="60" t="s">
        <v>22</v>
      </c>
      <c r="G7" s="5" t="s">
        <v>29</v>
      </c>
    </row>
    <row r="8" spans="1:7" x14ac:dyDescent="0.2">
      <c r="A8" s="2" t="s">
        <v>38</v>
      </c>
      <c r="B8" s="15" t="s">
        <v>20</v>
      </c>
      <c r="C8" s="78">
        <v>111</v>
      </c>
      <c r="D8" s="79" t="s">
        <v>61</v>
      </c>
      <c r="E8" s="80">
        <v>112</v>
      </c>
      <c r="F8" s="79" t="s">
        <v>62</v>
      </c>
      <c r="G8" s="5" t="s">
        <v>30</v>
      </c>
    </row>
    <row r="9" spans="1:7" ht="13.5" thickBot="1" x14ac:dyDescent="0.25">
      <c r="A9" s="3" t="s">
        <v>39</v>
      </c>
      <c r="B9" s="16" t="s">
        <v>21</v>
      </c>
      <c r="C9" s="61">
        <v>111</v>
      </c>
      <c r="D9" s="62">
        <v>125</v>
      </c>
      <c r="E9" s="70">
        <v>112</v>
      </c>
      <c r="F9" s="72">
        <v>250</v>
      </c>
      <c r="G9" s="5" t="s">
        <v>29</v>
      </c>
    </row>
    <row r="10" spans="1:7" ht="13.5" thickBot="1" x14ac:dyDescent="0.25">
      <c r="A10" s="75"/>
      <c r="B10" s="76"/>
      <c r="C10" s="76"/>
      <c r="D10" s="76"/>
      <c r="E10" s="76"/>
      <c r="F10" s="77"/>
    </row>
    <row r="11" spans="1:7" ht="13.5" thickBot="1" x14ac:dyDescent="0.25">
      <c r="A11" s="17" t="s">
        <v>40</v>
      </c>
      <c r="B11" s="45" t="s">
        <v>41</v>
      </c>
      <c r="C11" s="63">
        <v>111</v>
      </c>
      <c r="D11" s="74">
        <v>80</v>
      </c>
      <c r="E11" s="64">
        <v>112</v>
      </c>
      <c r="F11" s="73">
        <v>250</v>
      </c>
      <c r="G11" s="5" t="s">
        <v>29</v>
      </c>
    </row>
    <row r="13" spans="1:7" x14ac:dyDescent="0.2">
      <c r="A13" s="5" t="s">
        <v>23</v>
      </c>
    </row>
    <row r="14" spans="1:7" x14ac:dyDescent="0.2">
      <c r="A14" s="5"/>
    </row>
    <row r="15" spans="1:7" x14ac:dyDescent="0.2">
      <c r="A15" s="5" t="s">
        <v>35</v>
      </c>
    </row>
    <row r="16" spans="1:7" ht="25.5" customHeight="1" x14ac:dyDescent="0.2">
      <c r="A16" s="120" t="s">
        <v>81</v>
      </c>
      <c r="B16" s="121"/>
      <c r="C16" s="121"/>
      <c r="D16" s="121"/>
      <c r="E16" s="121"/>
      <c r="F16" s="121"/>
    </row>
    <row r="17" spans="1:6" x14ac:dyDescent="0.2">
      <c r="A17" s="65"/>
      <c r="B17" s="71"/>
      <c r="C17" s="71"/>
      <c r="D17" s="71"/>
      <c r="E17" s="71"/>
      <c r="F17" s="71"/>
    </row>
    <row r="18" spans="1:6" x14ac:dyDescent="0.2">
      <c r="A18" s="5" t="s">
        <v>24</v>
      </c>
    </row>
    <row r="19" spans="1:6" x14ac:dyDescent="0.2">
      <c r="A19" s="132" t="s">
        <v>63</v>
      </c>
      <c r="B19" s="133"/>
      <c r="C19" s="133"/>
      <c r="D19" s="133"/>
      <c r="E19" s="133"/>
      <c r="F19" s="133"/>
    </row>
    <row r="20" spans="1:6" ht="26.25" customHeight="1" x14ac:dyDescent="0.2">
      <c r="A20" s="133"/>
      <c r="B20" s="133"/>
      <c r="C20" s="133"/>
      <c r="D20" s="133"/>
      <c r="E20" s="133"/>
      <c r="F20" s="133"/>
    </row>
    <row r="21" spans="1:6" x14ac:dyDescent="0.2">
      <c r="A21" s="132" t="s">
        <v>48</v>
      </c>
      <c r="B21" s="133"/>
      <c r="C21" s="133"/>
      <c r="D21" s="133"/>
      <c r="E21" s="133"/>
      <c r="F21" s="133"/>
    </row>
    <row r="22" spans="1:6" x14ac:dyDescent="0.2">
      <c r="A22" s="5" t="s">
        <v>44</v>
      </c>
    </row>
    <row r="23" spans="1:6" x14ac:dyDescent="0.2">
      <c r="A23" s="5" t="s">
        <v>45</v>
      </c>
    </row>
    <row r="24" spans="1:6" ht="13.5" thickBot="1" x14ac:dyDescent="0.25"/>
    <row r="25" spans="1:6" ht="13.5" thickBot="1" x14ac:dyDescent="0.25">
      <c r="A25" s="45" t="s">
        <v>88</v>
      </c>
      <c r="B25" s="46"/>
      <c r="C25" s="46"/>
      <c r="D25" s="46"/>
      <c r="E25" s="46"/>
      <c r="F25" s="47"/>
    </row>
    <row r="26" spans="1:6" x14ac:dyDescent="0.2">
      <c r="A26" s="48" t="s">
        <v>46</v>
      </c>
      <c r="B26" s="49"/>
      <c r="C26" s="49"/>
      <c r="D26" s="49"/>
      <c r="E26" s="49"/>
      <c r="F26" s="50"/>
    </row>
    <row r="27" spans="1:6" x14ac:dyDescent="0.2">
      <c r="A27" s="51" t="s">
        <v>25</v>
      </c>
      <c r="B27" s="52"/>
      <c r="C27" s="52"/>
      <c r="D27" s="52"/>
      <c r="E27" s="52"/>
      <c r="F27" s="53"/>
    </row>
    <row r="28" spans="1:6" ht="14.25" x14ac:dyDescent="0.2">
      <c r="A28" s="81" t="s">
        <v>27</v>
      </c>
      <c r="B28" s="52"/>
      <c r="C28" s="52"/>
      <c r="D28" s="52"/>
      <c r="E28" s="52"/>
      <c r="F28" s="53"/>
    </row>
    <row r="29" spans="1:6" ht="13.5" thickBot="1" x14ac:dyDescent="0.25">
      <c r="A29" s="82" t="s">
        <v>52</v>
      </c>
      <c r="B29" s="56"/>
      <c r="C29" s="56"/>
      <c r="D29" s="56"/>
      <c r="E29" s="56"/>
      <c r="F29" s="57"/>
    </row>
    <row r="30" spans="1:6" x14ac:dyDescent="0.2">
      <c r="A30" s="51" t="s">
        <v>49</v>
      </c>
      <c r="B30" s="52"/>
      <c r="C30" s="52"/>
      <c r="D30" s="52"/>
      <c r="E30" s="52"/>
      <c r="F30" s="53"/>
    </row>
    <row r="31" spans="1:6" x14ac:dyDescent="0.2">
      <c r="A31" s="54" t="s">
        <v>50</v>
      </c>
      <c r="B31" s="52"/>
      <c r="C31" s="52"/>
      <c r="D31" s="52"/>
      <c r="E31" s="52"/>
      <c r="F31" s="53"/>
    </row>
    <row r="32" spans="1:6" ht="13.5" thickBot="1" x14ac:dyDescent="0.25">
      <c r="A32" s="55" t="s">
        <v>51</v>
      </c>
      <c r="B32" s="56"/>
      <c r="C32" s="56"/>
      <c r="D32" s="56"/>
      <c r="E32" s="56"/>
      <c r="F32" s="57"/>
    </row>
    <row r="33" spans="1:1" x14ac:dyDescent="0.2">
      <c r="A33" s="5"/>
    </row>
    <row r="34" spans="1:1" x14ac:dyDescent="0.2">
      <c r="A34" s="5"/>
    </row>
    <row r="35" spans="1:1" x14ac:dyDescent="0.2">
      <c r="A35" s="5"/>
    </row>
  </sheetData>
  <mergeCells count="3">
    <mergeCell ref="A16:F16"/>
    <mergeCell ref="A19:F20"/>
    <mergeCell ref="A21:F21"/>
  </mergeCells>
  <pageMargins left="0.70866141732283472" right="0.70866141732283472" top="0.78740157480314965" bottom="0.78740157480314965" header="0.31496062992125984" footer="0.31496062992125984"/>
  <pageSetup paperSize="8" scale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Kubatury</vt:lpstr>
      <vt:lpstr>PS1059</vt:lpstr>
      <vt:lpstr>PS1061</vt:lpstr>
      <vt:lpstr>PS1067</vt:lpstr>
      <vt:lpstr>PS1068</vt:lpstr>
      <vt:lpstr>PS1069</vt:lpstr>
      <vt:lpstr>PS1070</vt:lpstr>
      <vt:lpstr>PS1071</vt:lpstr>
      <vt:lpstr>PS1072</vt:lpstr>
    </vt:vector>
  </TitlesOfParts>
  <Company>AZ KLIMA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Zdeněk</dc:creator>
  <cp:lastModifiedBy>Říha Zdeněk</cp:lastModifiedBy>
  <cp:lastPrinted>2016-01-07T10:57:36Z</cp:lastPrinted>
  <dcterms:created xsi:type="dcterms:W3CDTF">2015-06-05T09:59:50Z</dcterms:created>
  <dcterms:modified xsi:type="dcterms:W3CDTF">2016-01-07T10:58:01Z</dcterms:modified>
</cp:coreProperties>
</file>